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<sst xmlns="http://schemas.openxmlformats.org/spreadsheetml/2006/main" count="52" uniqueCount="30">
  <si>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</si>
  <si>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</si>
  <si>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</si>
  <si>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</si>
  <si>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</si>
  <si>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</si>
  <si>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</si>
  <si>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</si>
  <si>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</si>
  <si>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</si>
  <si>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</si>
  <si>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</si>
  <si>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</si>
  <si>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</si>
  <si>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</si>
  <si>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</si>
  <si>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</si>
  <si>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</si>
  <si>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</si>
  <si>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</si>
  <si>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</si>
  <si>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</si>
  <si>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</si>
  <si>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</si>
  <si>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</si>
  <si>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</si>
  <si>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</si>
  <si>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</si>
  <si>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март 2015 г.</t>
  </si>
  <si>
    <t>в т.ч. за март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</si>
</sst>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164" fontId="0" fillId="33" borderId="19" xfId="0" applyNumberFormat="1" applyFont="1" applyFill="1" applyBorder="1" applyAlignment="1" applyProtection="1">
      <alignment horizontal="right"/>
      <protection locked="0"/>
    </xf>
    <xf numFmtId="164" fontId="0" fillId="33" borderId="18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3"/>
    </row>
    <row r="2" spans="1:14" ht="12.75">
      <c r="A2" s="2"/>
      <c r="B2" s="40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"/>
    </row>
    <row r="3" spans="1:14" ht="12.75">
      <c r="A3" s="4"/>
      <c r="B3" s="5" t="s">
        <v>0</v>
      </c>
      <c r="C3" s="6">
        <v>3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41" t="s">
        <v>16</v>
      </c>
      <c r="H4" s="41"/>
      <c r="I4" s="41"/>
      <c r="J4" s="41"/>
      <c r="K4" s="41"/>
      <c r="L4" s="41"/>
      <c r="M4" s="9"/>
      <c r="N4" s="9"/>
    </row>
    <row r="5" spans="1:15" ht="12.75" customHeight="1">
      <c r="A5" s="35" t="s">
        <v>10</v>
      </c>
      <c r="B5" s="37" t="s">
        <v>12</v>
      </c>
      <c r="C5" s="35" t="s">
        <v>3</v>
      </c>
      <c r="D5" s="42" t="s">
        <v>19</v>
      </c>
      <c r="E5" s="44" t="s">
        <v>27</v>
      </c>
      <c r="F5" s="45"/>
      <c r="G5" s="45"/>
      <c r="H5" s="45"/>
      <c r="I5" s="46"/>
      <c r="J5" s="47" t="s">
        <v>28</v>
      </c>
      <c r="K5" s="44" t="s">
        <v>29</v>
      </c>
      <c r="L5" s="45"/>
      <c r="M5" s="45"/>
      <c r="N5" s="45"/>
      <c r="O5" s="46"/>
    </row>
    <row r="6" spans="1:15" ht="36">
      <c r="A6" s="36"/>
      <c r="B6" s="38"/>
      <c r="C6" s="36"/>
      <c r="D6" s="43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48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2" t="s">
        <v>6</v>
      </c>
      <c r="C7" s="33" t="s">
        <v>7</v>
      </c>
      <c r="D7" s="49">
        <v>549224.3</v>
      </c>
      <c r="E7" s="50">
        <v>642044.9</v>
      </c>
      <c r="F7" s="50">
        <v>645817.1</v>
      </c>
      <c r="G7" s="50">
        <f aca="true" t="shared" si="0" ref="G7:G12">F7/E7*100</f>
        <v>100.5875290030339</v>
      </c>
      <c r="H7" s="50">
        <f aca="true" t="shared" si="1" ref="H7:H14">F7/D7*100</f>
        <v>117.58713152349594</v>
      </c>
      <c r="I7" s="51" t="s">
        <v>15</v>
      </c>
      <c r="J7" s="50">
        <v>166209.2</v>
      </c>
      <c r="K7" s="50">
        <v>222254.1</v>
      </c>
      <c r="L7" s="50">
        <v>222664.6</v>
      </c>
      <c r="M7" s="50">
        <f aca="true" t="shared" si="2" ref="M7:M12">L7/K7*100</f>
        <v>100.18469850499945</v>
      </c>
      <c r="N7" s="50">
        <f aca="true" t="shared" si="3" ref="N7:N14">L7*100/J7</f>
        <v>133.9664711700676</v>
      </c>
      <c r="O7" s="51" t="s">
        <v>15</v>
      </c>
    </row>
    <row r="8" spans="1:15" ht="24">
      <c r="A8" s="15">
        <v>2</v>
      </c>
      <c r="B8" s="14" t="s">
        <v>20</v>
      </c>
      <c r="C8" s="17" t="s">
        <v>8</v>
      </c>
      <c r="D8" s="50">
        <v>11.4</v>
      </c>
      <c r="E8" s="52">
        <v>22</v>
      </c>
      <c r="F8" s="53">
        <v>7.1</v>
      </c>
      <c r="G8" s="50">
        <f t="shared" si="0"/>
        <v>32.272727272727266</v>
      </c>
      <c r="H8" s="50">
        <f t="shared" si="1"/>
        <v>62.28070175438596</v>
      </c>
      <c r="I8" s="54" t="s">
        <v>15</v>
      </c>
      <c r="J8" s="50">
        <v>0</v>
      </c>
      <c r="K8" s="55">
        <v>10</v>
      </c>
      <c r="L8" s="56">
        <v>3.5</v>
      </c>
      <c r="M8" s="50">
        <f t="shared" si="2"/>
        <v>35</v>
      </c>
      <c r="N8" s="50"/>
      <c r="O8" s="54" t="s">
        <v>15</v>
      </c>
    </row>
    <row r="9" spans="1:15" ht="24">
      <c r="A9" s="15">
        <v>3</v>
      </c>
      <c r="B9" s="14" t="s">
        <v>21</v>
      </c>
      <c r="C9" s="17" t="s">
        <v>8</v>
      </c>
      <c r="D9" s="50">
        <v>2905.8</v>
      </c>
      <c r="E9" s="52">
        <v>2705</v>
      </c>
      <c r="F9" s="53">
        <v>2504.4</v>
      </c>
      <c r="G9" s="57">
        <f t="shared" si="0"/>
        <v>92.58410351201479</v>
      </c>
      <c r="H9" s="57">
        <f t="shared" si="1"/>
        <v>86.18624819326864</v>
      </c>
      <c r="I9" s="54" t="s">
        <v>15</v>
      </c>
      <c r="J9" s="50">
        <v>990.7</v>
      </c>
      <c r="K9" s="55">
        <v>1020</v>
      </c>
      <c r="L9" s="56">
        <v>1090.6</v>
      </c>
      <c r="M9" s="57">
        <f t="shared" si="2"/>
        <v>106.92156862745097</v>
      </c>
      <c r="N9" s="57">
        <f t="shared" si="3"/>
        <v>110.08377914605832</v>
      </c>
      <c r="O9" s="54" t="s">
        <v>15</v>
      </c>
    </row>
    <row r="10" spans="1:15" ht="25.5">
      <c r="A10" s="16">
        <v>4</v>
      </c>
      <c r="B10" s="22" t="s">
        <v>22</v>
      </c>
      <c r="C10" s="17" t="s">
        <v>7</v>
      </c>
      <c r="D10" s="58">
        <f>F10/96*100</f>
        <v>10255462.5</v>
      </c>
      <c r="E10" s="58">
        <v>11415924</v>
      </c>
      <c r="F10" s="58">
        <v>9845244</v>
      </c>
      <c r="G10" s="57">
        <f t="shared" si="0"/>
        <v>86.24132396116163</v>
      </c>
      <c r="H10" s="57">
        <f>F10/D10*100</f>
        <v>96</v>
      </c>
      <c r="I10" s="54" t="s">
        <v>15</v>
      </c>
      <c r="J10" s="59">
        <f>L10/93.6*100</f>
        <v>3456572.64957265</v>
      </c>
      <c r="K10" s="59">
        <v>3915662</v>
      </c>
      <c r="L10" s="59">
        <v>3235352</v>
      </c>
      <c r="M10" s="57">
        <f t="shared" si="2"/>
        <v>82.62592634400006</v>
      </c>
      <c r="N10" s="57">
        <f>L10*100/J10</f>
        <v>93.6</v>
      </c>
      <c r="O10" s="54" t="s">
        <v>15</v>
      </c>
    </row>
    <row r="11" spans="1:15" ht="24">
      <c r="A11" s="16">
        <v>5</v>
      </c>
      <c r="B11" s="23" t="s">
        <v>23</v>
      </c>
      <c r="C11" s="17" t="s">
        <v>18</v>
      </c>
      <c r="D11" s="60">
        <v>45389</v>
      </c>
      <c r="E11" s="61">
        <v>46958</v>
      </c>
      <c r="F11" s="60">
        <v>48709.1</v>
      </c>
      <c r="G11" s="57">
        <f t="shared" si="0"/>
        <v>103.72907704757444</v>
      </c>
      <c r="H11" s="57">
        <f t="shared" si="1"/>
        <v>107.31476789530502</v>
      </c>
      <c r="I11" s="51" t="s">
        <v>15</v>
      </c>
      <c r="J11" s="62">
        <v>17392</v>
      </c>
      <c r="K11" s="59">
        <v>16780</v>
      </c>
      <c r="L11" s="62">
        <v>15368.6</v>
      </c>
      <c r="M11" s="57">
        <f t="shared" si="2"/>
        <v>91.58879618593564</v>
      </c>
      <c r="N11" s="57">
        <f t="shared" si="3"/>
        <v>88.36591536338547</v>
      </c>
      <c r="O11" s="54" t="s">
        <v>15</v>
      </c>
    </row>
    <row r="12" spans="1:18" ht="48">
      <c r="A12" s="16">
        <v>6</v>
      </c>
      <c r="B12" s="24" t="s">
        <v>24</v>
      </c>
      <c r="C12" s="17" t="s">
        <v>7</v>
      </c>
      <c r="D12" s="63">
        <f>F12/116.2*100</f>
        <v>12268351.118760757</v>
      </c>
      <c r="E12" s="64">
        <v>13508915</v>
      </c>
      <c r="F12" s="64">
        <v>14255824</v>
      </c>
      <c r="G12" s="57">
        <f t="shared" si="0"/>
        <v>105.52900806615484</v>
      </c>
      <c r="H12" s="57">
        <f t="shared" si="1"/>
        <v>116.19999999999999</v>
      </c>
      <c r="I12" s="65">
        <v>110.3</v>
      </c>
      <c r="J12" s="63">
        <f>L12/108.9*100</f>
        <v>4939938.475665748</v>
      </c>
      <c r="K12" s="59">
        <v>4851102</v>
      </c>
      <c r="L12" s="59">
        <v>5379593</v>
      </c>
      <c r="M12" s="57">
        <f t="shared" si="2"/>
        <v>110.89424629702694</v>
      </c>
      <c r="N12" s="57">
        <f t="shared" si="3"/>
        <v>108.9</v>
      </c>
      <c r="O12" s="66">
        <v>105.4</v>
      </c>
      <c r="R12" s="26"/>
    </row>
    <row r="13" spans="1:15" ht="12.75">
      <c r="A13" s="27">
        <v>7</v>
      </c>
      <c r="B13" s="28" t="s">
        <v>25</v>
      </c>
      <c r="C13" s="29" t="s">
        <v>7</v>
      </c>
      <c r="D13" s="34">
        <f>F13/102*100</f>
        <v>7040724.901960785</v>
      </c>
      <c r="E13" s="67">
        <v>8882418</v>
      </c>
      <c r="F13" s="34">
        <v>7181539.4</v>
      </c>
      <c r="G13" s="30">
        <f>F13/E13*100</f>
        <v>80.85117588476471</v>
      </c>
      <c r="H13" s="30">
        <f t="shared" si="1"/>
        <v>102</v>
      </c>
      <c r="I13" s="31" t="s">
        <v>15</v>
      </c>
      <c r="J13" s="34">
        <f>L13/103.3*100</f>
        <v>2473232.042594386</v>
      </c>
      <c r="K13" s="61">
        <v>3143562</v>
      </c>
      <c r="L13" s="34">
        <v>2554848.7</v>
      </c>
      <c r="M13" s="30">
        <f>L13/K13*100</f>
        <v>81.27241326876964</v>
      </c>
      <c r="N13" s="30">
        <f t="shared" si="3"/>
        <v>103.3</v>
      </c>
      <c r="O13" s="31" t="s">
        <v>15</v>
      </c>
    </row>
    <row r="14" spans="1:15" ht="12.75">
      <c r="A14" s="27">
        <v>8</v>
      </c>
      <c r="B14" s="28" t="s">
        <v>26</v>
      </c>
      <c r="C14" s="29" t="s">
        <v>14</v>
      </c>
      <c r="D14" s="30">
        <f>F14/103.1*100</f>
        <v>23706.78952473327</v>
      </c>
      <c r="E14" s="30"/>
      <c r="F14" s="30">
        <v>24441.7</v>
      </c>
      <c r="G14" s="30"/>
      <c r="H14" s="30">
        <f t="shared" si="1"/>
        <v>103.1</v>
      </c>
      <c r="I14" s="31" t="s">
        <v>15</v>
      </c>
      <c r="J14" s="30">
        <f>L14/104.2*100</f>
        <v>25055.854126679464</v>
      </c>
      <c r="K14" s="30"/>
      <c r="L14" s="30">
        <v>26108.2</v>
      </c>
      <c r="M14" s="30"/>
      <c r="N14" s="30">
        <f t="shared" si="3"/>
        <v>104.19999999999999</v>
      </c>
      <c r="O14" s="31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2015-12-17T05:36:38Z</cp:lastPrinted>
  <dcterms:created xsi:type="dcterms:W3CDTF">2004-03-01T05:53:33Z</dcterms:created>
  <dcterms:modified xsi:type="dcterms:W3CDTF">2016-05-19T05:16:43Z</dcterms:modified>
  <cp:category/>
  <cp:version/>
  <cp:contentType/>
  <cp:contentStatus/>
</cp:coreProperties>
</file>